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emi\Desktop\Odemis_MTAL\Odemeler\ihale\"/>
    </mc:Choice>
  </mc:AlternateContent>
  <bookViews>
    <workbookView xWindow="0" yWindow="0" windowWidth="24000" windowHeight="9075"/>
  </bookViews>
  <sheets>
    <sheet name="1_ihtiyac" sheetId="1" r:id="rId1"/>
  </sheets>
  <externalReferences>
    <externalReference r:id="rId2"/>
    <externalReference r:id="rId3"/>
  </externalReferences>
  <definedNames>
    <definedName name="_xlnm._FilterDatabase" localSheetId="0" hidden="1">'1_ihtiyac'!$A$12:$E$24</definedName>
    <definedName name="DENE">'[1]tahakkuk müzekkeresi_1'!#REF!</definedName>
    <definedName name="_xlnm.Print_Area" localSheetId="0">'1_ihtiyac'!$A$1:$E$21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4" i="1"/>
  <c r="H14" i="1" s="1"/>
  <c r="G15" i="1"/>
  <c r="H15" i="1"/>
  <c r="G16" i="1"/>
  <c r="H16" i="1" s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H13" i="1"/>
  <c r="G13" i="1"/>
  <c r="A6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<sst xmlns="http://schemas.openxmlformats.org/spreadsheetml/2006/main" count="19" uniqueCount="18">
  <si>
    <t>ÖDEMİŞ MESLEKİ VE TEKNİK ANADOLU LİSESİ MÜDÜRLÜĞÜNE</t>
  </si>
  <si>
    <t xml:space="preserve">       Söz konusu ihtiyacın 4734 sayılı kanunun 22/d bendi gereğince temini için gereğini arz ederim.</t>
  </si>
  <si>
    <t>…. Bölüm Şefi</t>
  </si>
  <si>
    <t>Sıra No</t>
  </si>
  <si>
    <t xml:space="preserve">Malzeme / Hizmet Adı </t>
  </si>
  <si>
    <t>Özelliği</t>
  </si>
  <si>
    <t>Birimi</t>
  </si>
  <si>
    <t xml:space="preserve">Miktarı </t>
  </si>
  <si>
    <t>Lüzum Müzekkeresi
(İhtiyaç Listesi)</t>
  </si>
  <si>
    <t xml:space="preserve">Bölüm Adı </t>
  </si>
  <si>
    <t xml:space="preserve">Bilişim Teknolojisi Alanı </t>
  </si>
  <si>
    <t>Birim Fiyatı</t>
  </si>
  <si>
    <t>KDV'li Fiyatı</t>
  </si>
  <si>
    <t xml:space="preserve">Toplam </t>
  </si>
  <si>
    <t>Toplam Malzeme Miktarı</t>
  </si>
  <si>
    <t>İhale Komisyon</t>
  </si>
  <si>
    <t>Adı Soyadı</t>
  </si>
  <si>
    <t xml:space="preserve">1. Malzemelerin yaklaşık maliyetlerinin yazılması, 
2. İhale Komisyonu için yukarıya isimlerin yazılması, 
3. Bir çıktının imzalanarak Okul Müdürü parafından sonra Teknik Müdür Yardımcısına verilmesi, 
4. Dökümanın şekli bozulmadan seyrani.ekim@meb.gov.tr adresine mail olarak atılması,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</si>
</sst>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1" fontId="0" fillId="3" borderId="6" xfId="0" applyNumberFormat="1" applyFill="1" applyBorder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6" fillId="8" borderId="0" xfId="0" applyFont="1" applyFill="1"/>
    <xf numFmtId="0" fontId="7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5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 wrapText="1"/>
    </xf>
    <xf numFmtId="0" fontId="0" fillId="3" borderId="0" xfId="0" applyFill="1" applyAlignment="1">
      <alignment horizontal="center" wrapText="1"/>
    </xf>
    <xf numFmtId="0" fontId="8" fillId="9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hale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1_ihtiyac"/>
      <sheetName val="yaklasik"/>
      <sheetName val="teklif"/>
      <sheetName val="fiyat_arastirma"/>
      <sheetName val="yaklasik_maliyet"/>
      <sheetName val="muayne"/>
      <sheetName val="alım_tutanagi"/>
      <sheetName val="teklif1"/>
      <sheetName val="onay"/>
      <sheetName val="tum_mlz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5" sqref="G5:M8"/>
    </sheetView>
  </sheetViews>
  <sheetFormatPr defaultRowHeight="15" x14ac:dyDescent="0.25"/>
  <cols>
    <col min="1" max="1" width="5.140625" style="1" customWidth="1"/>
    <col min="2" max="2" width="34.140625" style="1" customWidth="1"/>
    <col min="3" max="3" width="19.5703125" style="1" customWidth="1"/>
    <col min="4" max="4" width="11.140625" style="1" customWidth="1"/>
    <col min="5" max="5" width="9.140625" style="1"/>
    <col min="6" max="8" width="10.28515625" style="1" customWidth="1"/>
    <col min="9" max="16384" width="9.140625" style="1"/>
  </cols>
  <sheetData>
    <row r="1" spans="1:13" ht="39.75" customHeight="1" x14ac:dyDescent="0.3">
      <c r="A1" s="22" t="s">
        <v>8</v>
      </c>
      <c r="B1" s="23"/>
      <c r="C1" s="23"/>
      <c r="D1" s="23"/>
      <c r="E1" s="23"/>
      <c r="G1" s="18" t="s">
        <v>9</v>
      </c>
      <c r="H1" s="18"/>
      <c r="I1" s="18" t="s">
        <v>10</v>
      </c>
      <c r="J1" s="18"/>
      <c r="K1" s="18"/>
      <c r="L1" s="18"/>
      <c r="M1" s="18"/>
    </row>
    <row r="2" spans="1:13" ht="18.75" x14ac:dyDescent="0.3">
      <c r="A2" s="2"/>
      <c r="B2" s="2"/>
      <c r="C2" s="2"/>
      <c r="D2" s="2"/>
      <c r="E2" s="2"/>
      <c r="G2" s="19" t="s">
        <v>15</v>
      </c>
      <c r="H2" s="19"/>
      <c r="I2" s="15"/>
      <c r="J2" s="15"/>
      <c r="K2" s="15"/>
      <c r="L2" s="15"/>
      <c r="M2" s="15"/>
    </row>
    <row r="3" spans="1:13" x14ac:dyDescent="0.25">
      <c r="G3" s="20" t="s">
        <v>16</v>
      </c>
      <c r="H3" s="20"/>
      <c r="I3" s="21"/>
      <c r="J3" s="21"/>
      <c r="K3" s="21"/>
      <c r="L3" s="21"/>
      <c r="M3" s="21"/>
    </row>
    <row r="4" spans="1:13" ht="15.75" x14ac:dyDescent="0.25">
      <c r="A4" s="24" t="s">
        <v>0</v>
      </c>
      <c r="B4" s="24"/>
      <c r="C4" s="24"/>
      <c r="D4" s="24"/>
      <c r="E4" s="24"/>
      <c r="G4" s="20" t="s">
        <v>16</v>
      </c>
      <c r="H4" s="20"/>
      <c r="I4" s="21"/>
      <c r="J4" s="21"/>
      <c r="K4" s="21"/>
      <c r="L4" s="21"/>
      <c r="M4" s="21"/>
    </row>
    <row r="5" spans="1:13" ht="15" customHeight="1" x14ac:dyDescent="0.25">
      <c r="G5" s="27" t="s">
        <v>17</v>
      </c>
      <c r="H5" s="27"/>
      <c r="I5" s="27"/>
      <c r="J5" s="27"/>
      <c r="K5" s="27"/>
      <c r="L5" s="27"/>
      <c r="M5" s="27"/>
    </row>
    <row r="6" spans="1:13" s="3" customFormat="1" ht="57.75" customHeight="1" x14ac:dyDescent="0.25">
      <c r="A6" s="25" t="str">
        <f>"    Okulumuzun "&amp;I1&amp;"'nda, temrin malzeme olarak  kullanılmak için aşağıda cins miktarı yazılı  malzemelere ihtiyaç vardır. Satın alınmasına lüzum gözükmektedir."</f>
        <v xml:space="preserve">    Okulumuzun Bilişim Teknolojisi Alanı 'nda, temrin malzeme olarak  kullanılmak için aşağıda cins miktarı yazılı  malzemelere ihtiyaç vardır. Satın alınmasına lüzum gözükmektedir.</v>
      </c>
      <c r="B6" s="25"/>
      <c r="C6" s="25"/>
      <c r="D6" s="25"/>
      <c r="E6" s="25"/>
      <c r="G6" s="27"/>
      <c r="H6" s="27"/>
      <c r="I6" s="27"/>
      <c r="J6" s="27"/>
      <c r="K6" s="27"/>
      <c r="L6" s="27"/>
      <c r="M6" s="27"/>
    </row>
    <row r="7" spans="1:13" s="3" customFormat="1" ht="44.25" customHeight="1" x14ac:dyDescent="0.25">
      <c r="A7" s="25" t="s">
        <v>1</v>
      </c>
      <c r="B7" s="25"/>
      <c r="C7" s="25"/>
      <c r="D7" s="25"/>
      <c r="E7" s="25"/>
      <c r="G7" s="27"/>
      <c r="H7" s="27"/>
      <c r="I7" s="27"/>
      <c r="J7" s="27"/>
      <c r="K7" s="27"/>
      <c r="L7" s="27"/>
      <c r="M7" s="27"/>
    </row>
    <row r="8" spans="1:13" s="3" customFormat="1" ht="19.5" customHeight="1" x14ac:dyDescent="0.25">
      <c r="A8" s="4"/>
      <c r="B8" s="4"/>
      <c r="C8" s="4"/>
      <c r="D8" s="4"/>
      <c r="E8" s="4"/>
      <c r="G8" s="27"/>
      <c r="H8" s="27"/>
      <c r="I8" s="27"/>
      <c r="J8" s="27"/>
      <c r="K8" s="27"/>
      <c r="L8" s="27"/>
      <c r="M8" s="27"/>
    </row>
    <row r="9" spans="1:13" s="3" customFormat="1" ht="45" customHeight="1" x14ac:dyDescent="0.25">
      <c r="A9" s="4"/>
      <c r="B9" s="4"/>
      <c r="C9" s="4"/>
      <c r="D9" s="26" t="s">
        <v>2</v>
      </c>
      <c r="E9" s="26"/>
    </row>
    <row r="10" spans="1:13" x14ac:dyDescent="0.25">
      <c r="F10" s="17" t="s">
        <v>14</v>
      </c>
      <c r="G10" s="17"/>
      <c r="H10" s="16">
        <f>SUM(H13:H24)</f>
        <v>88.5</v>
      </c>
      <c r="I10" s="16"/>
    </row>
    <row r="11" spans="1:13" x14ac:dyDescent="0.25">
      <c r="F11" s="17"/>
      <c r="G11" s="17"/>
      <c r="H11" s="16"/>
      <c r="I11" s="16"/>
    </row>
    <row r="12" spans="1:13" ht="30" customHeight="1" x14ac:dyDescent="0.25">
      <c r="A12" s="5" t="s">
        <v>3</v>
      </c>
      <c r="B12" s="6" t="s">
        <v>4</v>
      </c>
      <c r="C12" s="7" t="s">
        <v>5</v>
      </c>
      <c r="D12" s="8" t="s">
        <v>6</v>
      </c>
      <c r="E12" s="9" t="s">
        <v>7</v>
      </c>
      <c r="F12" s="13" t="s">
        <v>11</v>
      </c>
      <c r="G12" s="13" t="s">
        <v>12</v>
      </c>
      <c r="H12" s="13" t="s">
        <v>13</v>
      </c>
      <c r="I12" s="13"/>
    </row>
    <row r="13" spans="1:13" s="12" customFormat="1" ht="20.100000000000001" customHeight="1" x14ac:dyDescent="0.25">
      <c r="A13" s="10">
        <f>[2]Ana!A3</f>
        <v>1</v>
      </c>
      <c r="B13" s="11"/>
      <c r="C13" s="11"/>
      <c r="D13" s="11"/>
      <c r="E13" s="11">
        <v>1</v>
      </c>
      <c r="F13" s="14">
        <v>75</v>
      </c>
      <c r="G13" s="14">
        <f>F13*1.18</f>
        <v>88.5</v>
      </c>
      <c r="H13" s="14">
        <f>G13*E13</f>
        <v>88.5</v>
      </c>
      <c r="I13" s="14"/>
    </row>
    <row r="14" spans="1:13" s="12" customFormat="1" ht="20.100000000000001" customHeight="1" x14ac:dyDescent="0.25">
      <c r="A14" s="10">
        <f>[2]Ana!A4</f>
        <v>2</v>
      </c>
      <c r="B14" s="11"/>
      <c r="C14" s="11"/>
      <c r="D14" s="11"/>
      <c r="E14" s="11"/>
      <c r="F14" s="14">
        <v>76</v>
      </c>
      <c r="G14" s="14">
        <f t="shared" ref="G14:G24" si="0">F14*1.18</f>
        <v>89.679999999999993</v>
      </c>
      <c r="H14" s="14">
        <f t="shared" ref="H14:H24" si="1">G14*E14</f>
        <v>0</v>
      </c>
      <c r="I14" s="14"/>
    </row>
    <row r="15" spans="1:13" s="12" customFormat="1" ht="20.100000000000001" customHeight="1" x14ac:dyDescent="0.25">
      <c r="A15" s="10">
        <f>[2]Ana!A5</f>
        <v>3</v>
      </c>
      <c r="B15" s="11"/>
      <c r="C15" s="11"/>
      <c r="D15" s="11"/>
      <c r="E15" s="11"/>
      <c r="F15" s="14">
        <v>77</v>
      </c>
      <c r="G15" s="14">
        <f t="shared" si="0"/>
        <v>90.86</v>
      </c>
      <c r="H15" s="14">
        <f t="shared" si="1"/>
        <v>0</v>
      </c>
      <c r="I15" s="14"/>
    </row>
    <row r="16" spans="1:13" s="12" customFormat="1" ht="20.100000000000001" customHeight="1" x14ac:dyDescent="0.25">
      <c r="A16" s="10">
        <f>[2]Ana!A6</f>
        <v>4</v>
      </c>
      <c r="B16" s="11"/>
      <c r="C16" s="11"/>
      <c r="D16" s="11"/>
      <c r="E16" s="11"/>
      <c r="F16" s="14">
        <v>78</v>
      </c>
      <c r="G16" s="14">
        <f t="shared" si="0"/>
        <v>92.039999999999992</v>
      </c>
      <c r="H16" s="14">
        <f t="shared" si="1"/>
        <v>0</v>
      </c>
      <c r="I16" s="14"/>
    </row>
    <row r="17" spans="1:9" s="12" customFormat="1" ht="20.100000000000001" customHeight="1" x14ac:dyDescent="0.25">
      <c r="A17" s="10">
        <f>[2]Ana!A7</f>
        <v>5</v>
      </c>
      <c r="B17" s="11"/>
      <c r="C17" s="11"/>
      <c r="D17" s="11"/>
      <c r="E17" s="11"/>
      <c r="F17" s="14">
        <v>79</v>
      </c>
      <c r="G17" s="14">
        <f t="shared" si="0"/>
        <v>93.22</v>
      </c>
      <c r="H17" s="14">
        <f t="shared" si="1"/>
        <v>0</v>
      </c>
      <c r="I17" s="14"/>
    </row>
    <row r="18" spans="1:9" s="12" customFormat="1" ht="20.100000000000001" customHeight="1" x14ac:dyDescent="0.25">
      <c r="A18" s="10">
        <f>[2]Ana!A8</f>
        <v>6</v>
      </c>
      <c r="B18" s="11"/>
      <c r="C18" s="11"/>
      <c r="D18" s="11"/>
      <c r="E18" s="11"/>
      <c r="F18" s="14">
        <v>80</v>
      </c>
      <c r="G18" s="14">
        <f t="shared" si="0"/>
        <v>94.399999999999991</v>
      </c>
      <c r="H18" s="14">
        <f t="shared" si="1"/>
        <v>0</v>
      </c>
      <c r="I18" s="14"/>
    </row>
    <row r="19" spans="1:9" s="12" customFormat="1" ht="20.100000000000001" customHeight="1" x14ac:dyDescent="0.25">
      <c r="A19" s="10">
        <f>[2]Ana!A9</f>
        <v>7</v>
      </c>
      <c r="B19" s="11"/>
      <c r="C19" s="11"/>
      <c r="D19" s="11"/>
      <c r="E19" s="11"/>
      <c r="F19" s="14">
        <v>81</v>
      </c>
      <c r="G19" s="14">
        <f t="shared" si="0"/>
        <v>95.58</v>
      </c>
      <c r="H19" s="14">
        <f t="shared" si="1"/>
        <v>0</v>
      </c>
      <c r="I19" s="14"/>
    </row>
    <row r="20" spans="1:9" s="12" customFormat="1" ht="20.100000000000001" customHeight="1" x14ac:dyDescent="0.25">
      <c r="A20" s="10">
        <f>[2]Ana!A10</f>
        <v>8</v>
      </c>
      <c r="B20" s="11"/>
      <c r="C20" s="11"/>
      <c r="D20" s="11"/>
      <c r="E20" s="11"/>
      <c r="F20" s="14">
        <v>82</v>
      </c>
      <c r="G20" s="14">
        <f t="shared" si="0"/>
        <v>96.759999999999991</v>
      </c>
      <c r="H20" s="14">
        <f t="shared" si="1"/>
        <v>0</v>
      </c>
      <c r="I20" s="14"/>
    </row>
    <row r="21" spans="1:9" s="12" customFormat="1" ht="20.100000000000001" customHeight="1" x14ac:dyDescent="0.25">
      <c r="A21" s="10">
        <f>[2]Ana!A11</f>
        <v>9</v>
      </c>
      <c r="B21" s="11"/>
      <c r="C21" s="11"/>
      <c r="D21" s="11"/>
      <c r="E21" s="11"/>
      <c r="F21" s="14">
        <v>83</v>
      </c>
      <c r="G21" s="14">
        <f t="shared" si="0"/>
        <v>97.94</v>
      </c>
      <c r="H21" s="14">
        <f t="shared" si="1"/>
        <v>0</v>
      </c>
      <c r="I21" s="14"/>
    </row>
    <row r="22" spans="1:9" s="12" customFormat="1" ht="20.100000000000001" customHeight="1" x14ac:dyDescent="0.25">
      <c r="A22" s="10">
        <f>[2]Ana!A12</f>
        <v>10</v>
      </c>
      <c r="B22" s="11"/>
      <c r="C22" s="11"/>
      <c r="D22" s="11"/>
      <c r="E22" s="11"/>
      <c r="F22" s="14">
        <v>84</v>
      </c>
      <c r="G22" s="14">
        <f t="shared" si="0"/>
        <v>99.11999999999999</v>
      </c>
      <c r="H22" s="14">
        <f t="shared" si="1"/>
        <v>0</v>
      </c>
      <c r="I22" s="14"/>
    </row>
    <row r="23" spans="1:9" s="12" customFormat="1" ht="20.100000000000001" customHeight="1" x14ac:dyDescent="0.25">
      <c r="A23" s="10">
        <f>[2]Ana!A13</f>
        <v>11</v>
      </c>
      <c r="B23" s="11"/>
      <c r="C23" s="11"/>
      <c r="D23" s="11"/>
      <c r="E23" s="11"/>
      <c r="F23" s="14">
        <v>85</v>
      </c>
      <c r="G23" s="14">
        <f t="shared" si="0"/>
        <v>100.3</v>
      </c>
      <c r="H23" s="14">
        <f t="shared" si="1"/>
        <v>0</v>
      </c>
      <c r="I23" s="14"/>
    </row>
    <row r="24" spans="1:9" s="12" customFormat="1" ht="20.100000000000001" customHeight="1" x14ac:dyDescent="0.25">
      <c r="A24" s="10">
        <f>[2]Ana!A14</f>
        <v>12</v>
      </c>
      <c r="B24" s="11"/>
      <c r="C24" s="11"/>
      <c r="D24" s="11"/>
      <c r="E24" s="11"/>
      <c r="F24" s="14">
        <v>86</v>
      </c>
      <c r="G24" s="14">
        <f t="shared" si="0"/>
        <v>101.47999999999999</v>
      </c>
      <c r="H24" s="14">
        <f t="shared" si="1"/>
        <v>0</v>
      </c>
      <c r="I24" s="14"/>
    </row>
  </sheetData>
  <autoFilter ref="A12:E24"/>
  <mergeCells count="15">
    <mergeCell ref="A1:E1"/>
    <mergeCell ref="A4:E4"/>
    <mergeCell ref="A6:E6"/>
    <mergeCell ref="A7:E7"/>
    <mergeCell ref="D9:E9"/>
    <mergeCell ref="H10:I11"/>
    <mergeCell ref="F10:G11"/>
    <mergeCell ref="G1:H1"/>
    <mergeCell ref="G2:H2"/>
    <mergeCell ref="G3:H3"/>
    <mergeCell ref="G4:H4"/>
    <mergeCell ref="I1:M1"/>
    <mergeCell ref="I3:M3"/>
    <mergeCell ref="I4:M4"/>
    <mergeCell ref="G5:M8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1_ihtiyac</vt:lpstr>
      <vt:lpstr>'1_ihtiyac'!Yazdırma_Alanı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motun</dc:creator>
  <cp:lastModifiedBy>motun</cp:lastModifiedBy>
  <dcterms:created xsi:type="dcterms:W3CDTF">2019-09-18T09:50:12Z</dcterms:created>
  <dcterms:modified xsi:type="dcterms:W3CDTF">2019-09-18T10:09:12Z</dcterms:modified>
</cp:coreProperties>
</file>